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8975" windowHeight="11445" activeTab="4"/>
  </bookViews>
  <sheets>
    <sheet name="JTA" sheetId="1" r:id="rId1"/>
    <sheet name="FST" sheetId="2" r:id="rId2"/>
    <sheet name="Wraps" sheetId="3" r:id="rId3"/>
    <sheet name="Price Adjustments" sheetId="4" r:id="rId4"/>
    <sheet name="Price Adjustments (2)" sheetId="5" r:id="rId5"/>
  </sheets>
  <definedNames/>
  <calcPr calcId="125725"/>
</workbook>
</file>

<file path=xl/sharedStrings.xml><?xml version="1.0" encoding="utf-8"?>
<sst xmlns="http://schemas.openxmlformats.org/spreadsheetml/2006/main" count="168" uniqueCount="81">
  <si>
    <t>Type</t>
  </si>
  <si>
    <t>Size</t>
  </si>
  <si>
    <t>Full Wrap</t>
  </si>
  <si>
    <t>9 x 30</t>
  </si>
  <si>
    <t>1 month</t>
  </si>
  <si>
    <t>6 month</t>
  </si>
  <si>
    <t>Per month</t>
  </si>
  <si>
    <t>12 months</t>
  </si>
  <si>
    <t>Street Poster</t>
  </si>
  <si>
    <t>22 x 72</t>
  </si>
  <si>
    <t>Curb Poster</t>
  </si>
  <si>
    <t>22 x 45</t>
  </si>
  <si>
    <t>Rear Poster</t>
  </si>
  <si>
    <t>Front Poster</t>
  </si>
  <si>
    <t>Jackson Transit Authority</t>
  </si>
  <si>
    <t>15 x 59</t>
  </si>
  <si>
    <t>15 x 65</t>
  </si>
  <si>
    <t>15 X 65</t>
  </si>
  <si>
    <t>Jonesboro Economical Transportation System</t>
  </si>
  <si>
    <t>Wrap</t>
  </si>
  <si>
    <t>Street</t>
  </si>
  <si>
    <t>Curb</t>
  </si>
  <si>
    <t>Rear</t>
  </si>
  <si>
    <t>6 months</t>
  </si>
  <si>
    <t>Difference between the two</t>
  </si>
  <si>
    <t>22 x 90</t>
  </si>
  <si>
    <t>Banner ad outside</t>
  </si>
  <si>
    <t>per month</t>
  </si>
  <si>
    <t>* Contracts needed</t>
  </si>
  <si>
    <t>25 ft bus</t>
  </si>
  <si>
    <t>30 ft bus</t>
  </si>
  <si>
    <t>* Minimum of a 4 year contract</t>
  </si>
  <si>
    <t>Fort Smith Transit</t>
  </si>
  <si>
    <t>Curb (15 x 65)</t>
  </si>
  <si>
    <t>JETS</t>
  </si>
  <si>
    <t xml:space="preserve">Wrap </t>
  </si>
  <si>
    <t>(Minimum of a three year contract)</t>
  </si>
  <si>
    <t>24 ft bus</t>
  </si>
  <si>
    <t>Jackson, TN</t>
  </si>
  <si>
    <t>Ft. Smith, AR</t>
  </si>
  <si>
    <t>Cape County Transit</t>
  </si>
  <si>
    <t>Cape Girardeau, MO</t>
  </si>
  <si>
    <t>Wrap Price Comparison</t>
  </si>
  <si>
    <t>City Bus</t>
  </si>
  <si>
    <t>Lafayette, IN</t>
  </si>
  <si>
    <t>By: Tawana Bailey</t>
  </si>
  <si>
    <t>Advertising &amp; Marketing Representative</t>
  </si>
  <si>
    <t>Price Adjustments</t>
  </si>
  <si>
    <t>Full Bus Wrap (fixed Route)</t>
  </si>
  <si>
    <t>Original Amount</t>
  </si>
  <si>
    <t>3 yr. commitment</t>
  </si>
  <si>
    <t>Proposed Amount</t>
  </si>
  <si>
    <t>Proposed Amount (6mo)</t>
  </si>
  <si>
    <t>Street Side Panel</t>
  </si>
  <si>
    <t>Curb Side Poster</t>
  </si>
  <si>
    <t>Difference</t>
  </si>
  <si>
    <t>Difference (6mo)</t>
  </si>
  <si>
    <t>Difference (12mo.)</t>
  </si>
  <si>
    <t>Rear Side Poster</t>
  </si>
  <si>
    <t>Bus Shelter</t>
  </si>
  <si>
    <t>NOTE: Advertisers who purchase more than one shelter will receive a 15% discount on additional shelters purchased.</t>
  </si>
  <si>
    <t>Inside Bus Posters</t>
  </si>
  <si>
    <t>D1-D4 (8x31)</t>
  </si>
  <si>
    <t>P1 (8x13)</t>
  </si>
  <si>
    <t>P2 (8 x 32.5)</t>
  </si>
  <si>
    <t xml:space="preserve">P3 (8 x 21 3/4) </t>
  </si>
  <si>
    <t>P4 (8 x 26.5)</t>
  </si>
  <si>
    <t>A (13 x 20)</t>
  </si>
  <si>
    <t>B (8 x 34)</t>
  </si>
  <si>
    <t>C &amp; D (16 x 19)</t>
  </si>
  <si>
    <t>Shelter Posters</t>
  </si>
  <si>
    <t>Outside Panel (48 x 70)</t>
  </si>
  <si>
    <t>InsidePanel (48 x 70)</t>
  </si>
  <si>
    <t>NOTE: If there is to be a price difference, it should depend on the location.</t>
  </si>
  <si>
    <t>Proposed Amount (12mo)</t>
  </si>
  <si>
    <t>Original Amount (12mo)</t>
  </si>
  <si>
    <t>Original Amount (6mo)</t>
  </si>
  <si>
    <t>Outside Bus Posters</t>
  </si>
  <si>
    <t>Price Adjustment</t>
  </si>
  <si>
    <t>Price Adjustment - 12 mo</t>
  </si>
  <si>
    <t>Price Adjustment - 6mo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</si>
</sst>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no Pro"/>
      <family val="1"/>
    </font>
    <font>
      <b/>
      <sz val="12"/>
      <color theme="1"/>
      <name val="Arno Pro"/>
      <family val="1"/>
    </font>
    <font>
      <sz val="12"/>
      <color theme="1"/>
      <name val="Arno Pro"/>
      <family val="1"/>
    </font>
    <font>
      <b/>
      <sz val="18"/>
      <color theme="1"/>
      <name val="Arno Pro"/>
      <family val="1"/>
    </font>
    <font>
      <b/>
      <sz val="11"/>
      <color theme="1"/>
      <name val="Arno Pro"/>
      <family val="1"/>
    </font>
    <font>
      <b/>
      <sz val="11"/>
      <name val="Arno Pro"/>
      <family val="1"/>
    </font>
    <font>
      <sz val="16"/>
      <color theme="1"/>
      <name val="Arno Pro"/>
      <family val="1"/>
    </font>
    <font>
      <sz val="16"/>
      <name val="Arno Pro"/>
      <family val="1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6" fontId="0" fillId="2" borderId="1" xfId="0" applyNumberFormat="1" applyFill="1" applyBorder="1"/>
    <xf numFmtId="6" fontId="0" fillId="0" borderId="1" xfId="0" applyNumberFormat="1" applyBorder="1"/>
    <xf numFmtId="0" fontId="0" fillId="0" borderId="1" xfId="0" applyFill="1" applyBorder="1"/>
    <xf numFmtId="0" fontId="6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6" fontId="0" fillId="0" borderId="0" xfId="0" applyNumberFormat="1" applyBorder="1"/>
    <xf numFmtId="0" fontId="5" fillId="0" borderId="1" xfId="0" applyFont="1" applyBorder="1"/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6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6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6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6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6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0" borderId="1" xfId="0" applyFont="1" applyBorder="1"/>
    <xf numFmtId="6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6" fontId="16" fillId="3" borderId="1" xfId="0" applyNumberFormat="1" applyFont="1" applyFill="1" applyBorder="1" applyAlignment="1">
      <alignment horizontal="center"/>
    </xf>
    <xf numFmtId="6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6" fontId="16" fillId="4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/>
    <xf numFmtId="0" fontId="20" fillId="5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6" fontId="22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6" fontId="22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6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 shrinkToFit="1"/>
    </xf>
    <xf numFmtId="0" fontId="20" fillId="5" borderId="6" xfId="0" applyFont="1" applyFill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37</xdr:row>
      <xdr:rowOff>142875</xdr:rowOff>
    </xdr:from>
    <xdr:to>
      <xdr:col>8</xdr:col>
      <xdr:colOff>542925</xdr:colOff>
      <xdr:row>40</xdr:row>
      <xdr:rowOff>114300</xdr:rowOff>
    </xdr:to>
    <xdr:pic>
      <xdr:nvPicPr>
        <xdr:cNvPr id="2" name="Picture 1" descr="JE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8229600"/>
          <a:ext cx="117157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J32" sqref="J32"/>
    </sheetView>
  </sheetViews>
  <sheetFormatPr defaultColWidth="9.140625" defaultRowHeight="15"/>
  <cols>
    <col min="4" max="4" width="5.28125" style="0" customWidth="1"/>
    <col min="5" max="6" width="10.7109375" style="0" bestFit="1" customWidth="1"/>
    <col min="7" max="7" width="13.140625" style="0" bestFit="1" customWidth="1"/>
    <col min="8" max="8" width="13.421875" style="0" bestFit="1" customWidth="1"/>
    <col min="9" max="9" width="13.140625" style="0" bestFit="1" customWidth="1"/>
  </cols>
  <sheetData>
    <row r="3" spans="1:9" ht="23.25">
      <c r="A3" s="30" t="s">
        <v>14</v>
      </c>
      <c r="B3" s="30"/>
      <c r="C3" s="30"/>
      <c r="D3" s="30"/>
      <c r="E3" s="30"/>
      <c r="F3" s="30"/>
      <c r="G3" s="30"/>
      <c r="H3" s="30"/>
      <c r="I3" s="30"/>
    </row>
    <row r="4" spans="1:9" ht="18.75">
      <c r="A4" s="29" t="s">
        <v>0</v>
      </c>
      <c r="B4" s="29"/>
      <c r="C4" s="29" t="s">
        <v>1</v>
      </c>
      <c r="D4" s="29"/>
      <c r="E4" s="1" t="s">
        <v>4</v>
      </c>
      <c r="F4" s="1" t="s">
        <v>5</v>
      </c>
      <c r="G4" s="1" t="s">
        <v>6</v>
      </c>
      <c r="H4" s="1" t="s">
        <v>7</v>
      </c>
      <c r="I4" s="1" t="s">
        <v>6</v>
      </c>
    </row>
    <row r="5" spans="1:9" ht="15">
      <c r="A5" s="26" t="s">
        <v>2</v>
      </c>
      <c r="B5" s="26"/>
      <c r="C5" s="26" t="s">
        <v>3</v>
      </c>
      <c r="D5" s="26"/>
      <c r="E5" s="3">
        <v>1500</v>
      </c>
      <c r="F5" s="3">
        <v>8100</v>
      </c>
      <c r="G5" s="3">
        <v>1350</v>
      </c>
      <c r="H5" s="3">
        <v>14400</v>
      </c>
      <c r="I5" s="3">
        <v>1200</v>
      </c>
    </row>
    <row r="6" spans="1:9" ht="15">
      <c r="A6" s="26" t="s">
        <v>8</v>
      </c>
      <c r="B6" s="26"/>
      <c r="C6" s="26" t="s">
        <v>9</v>
      </c>
      <c r="D6" s="26"/>
      <c r="E6" s="3">
        <v>100</v>
      </c>
      <c r="F6" s="3">
        <v>570</v>
      </c>
      <c r="G6" s="3">
        <v>95</v>
      </c>
      <c r="H6" s="3">
        <v>1080</v>
      </c>
      <c r="I6" s="3">
        <v>90</v>
      </c>
    </row>
    <row r="7" spans="1:9" ht="15">
      <c r="A7" s="26" t="s">
        <v>10</v>
      </c>
      <c r="B7" s="26"/>
      <c r="C7" s="26" t="s">
        <v>11</v>
      </c>
      <c r="D7" s="26"/>
      <c r="E7" s="3">
        <v>60</v>
      </c>
      <c r="F7" s="3">
        <v>330</v>
      </c>
      <c r="G7" s="3">
        <v>55</v>
      </c>
      <c r="H7" s="3">
        <v>600</v>
      </c>
      <c r="I7" s="3">
        <v>50</v>
      </c>
    </row>
    <row r="8" spans="1:9" ht="15">
      <c r="A8" s="26" t="s">
        <v>12</v>
      </c>
      <c r="B8" s="26"/>
      <c r="C8" s="26" t="s">
        <v>11</v>
      </c>
      <c r="D8" s="26"/>
      <c r="E8" s="3">
        <v>75</v>
      </c>
      <c r="F8" s="3">
        <v>240</v>
      </c>
      <c r="G8" s="3">
        <v>70</v>
      </c>
      <c r="H8" s="3">
        <v>780</v>
      </c>
      <c r="I8" s="3">
        <v>65</v>
      </c>
    </row>
    <row r="9" spans="1:9" ht="15">
      <c r="A9" s="26" t="s">
        <v>13</v>
      </c>
      <c r="B9" s="26"/>
      <c r="C9" s="26" t="s">
        <v>11</v>
      </c>
      <c r="D9" s="26"/>
      <c r="E9" s="3">
        <v>60</v>
      </c>
      <c r="F9" s="3">
        <v>330</v>
      </c>
      <c r="G9" s="3">
        <v>55</v>
      </c>
      <c r="H9" s="3">
        <v>600</v>
      </c>
      <c r="I9" s="3">
        <v>50</v>
      </c>
    </row>
    <row r="11" spans="1:9" ht="23.25">
      <c r="A11" s="27" t="s">
        <v>18</v>
      </c>
      <c r="B11" s="27"/>
      <c r="C11" s="27"/>
      <c r="D11" s="27"/>
      <c r="E11" s="27"/>
      <c r="F11" s="27"/>
      <c r="G11" s="27"/>
      <c r="H11" s="27"/>
      <c r="I11" s="27"/>
    </row>
    <row r="12" spans="1:9" ht="18.75">
      <c r="A12" s="29" t="s">
        <v>0</v>
      </c>
      <c r="B12" s="29"/>
      <c r="C12" s="29" t="s">
        <v>1</v>
      </c>
      <c r="D12" s="29"/>
      <c r="E12" s="1" t="s">
        <v>4</v>
      </c>
      <c r="F12" s="1" t="s">
        <v>5</v>
      </c>
      <c r="G12" s="1" t="s">
        <v>6</v>
      </c>
      <c r="H12" s="1" t="s">
        <v>7</v>
      </c>
      <c r="I12" s="1" t="s">
        <v>6</v>
      </c>
    </row>
    <row r="13" spans="1:9" ht="15">
      <c r="A13" s="26" t="s">
        <v>2</v>
      </c>
      <c r="B13" s="26"/>
      <c r="C13" s="26"/>
      <c r="D13" s="26"/>
      <c r="E13" s="2"/>
      <c r="F13" s="2"/>
      <c r="G13" s="2"/>
      <c r="H13" s="3">
        <v>19800</v>
      </c>
      <c r="I13" s="2"/>
    </row>
    <row r="14" spans="1:9" ht="15">
      <c r="A14" s="26" t="s">
        <v>8</v>
      </c>
      <c r="B14" s="26"/>
      <c r="C14" s="26" t="s">
        <v>15</v>
      </c>
      <c r="D14" s="26"/>
      <c r="E14" s="3">
        <v>395</v>
      </c>
      <c r="F14" s="3">
        <v>1200</v>
      </c>
      <c r="G14" s="2"/>
      <c r="H14" s="3">
        <v>2000</v>
      </c>
      <c r="I14" s="2"/>
    </row>
    <row r="15" spans="1:9" ht="15">
      <c r="A15" s="26" t="s">
        <v>10</v>
      </c>
      <c r="B15" s="26"/>
      <c r="C15" s="26" t="s">
        <v>16</v>
      </c>
      <c r="D15" s="26"/>
      <c r="E15" s="3">
        <v>495</v>
      </c>
      <c r="F15" s="3">
        <v>860</v>
      </c>
      <c r="G15" s="2"/>
      <c r="H15" s="3">
        <v>2500</v>
      </c>
      <c r="I15" s="2"/>
    </row>
    <row r="16" spans="1:9" ht="15">
      <c r="A16" s="26" t="s">
        <v>12</v>
      </c>
      <c r="B16" s="26"/>
      <c r="C16" s="26" t="s">
        <v>17</v>
      </c>
      <c r="D16" s="26"/>
      <c r="E16" s="3">
        <v>330</v>
      </c>
      <c r="F16" s="3">
        <v>1000</v>
      </c>
      <c r="G16" s="2"/>
      <c r="H16" s="3">
        <v>1800</v>
      </c>
      <c r="I16" s="2"/>
    </row>
    <row r="18" spans="3:7" ht="23.25">
      <c r="C18" s="28" t="s">
        <v>24</v>
      </c>
      <c r="D18" s="28"/>
      <c r="E18" s="28"/>
      <c r="F18" s="28"/>
      <c r="G18" s="28"/>
    </row>
    <row r="19" spans="3:7" ht="15">
      <c r="C19" s="5"/>
      <c r="D19" s="5"/>
      <c r="E19" s="5" t="s">
        <v>4</v>
      </c>
      <c r="F19" s="5" t="s">
        <v>23</v>
      </c>
      <c r="G19" s="5" t="s">
        <v>7</v>
      </c>
    </row>
    <row r="20" spans="3:7" ht="15">
      <c r="C20" s="5" t="s">
        <v>19</v>
      </c>
      <c r="D20" s="9"/>
      <c r="E20" s="7"/>
      <c r="F20" s="6"/>
      <c r="G20" s="8">
        <v>5400</v>
      </c>
    </row>
    <row r="21" spans="3:7" ht="15">
      <c r="C21" s="5" t="s">
        <v>20</v>
      </c>
      <c r="D21" s="5"/>
      <c r="E21" s="8">
        <v>295</v>
      </c>
      <c r="F21" s="8">
        <v>630</v>
      </c>
      <c r="G21" s="8">
        <v>920</v>
      </c>
    </row>
    <row r="22" spans="3:7" ht="15">
      <c r="C22" s="5" t="s">
        <v>21</v>
      </c>
      <c r="D22" s="5"/>
      <c r="E22" s="8">
        <v>335</v>
      </c>
      <c r="F22" s="8">
        <v>630</v>
      </c>
      <c r="G22" s="8">
        <v>1400</v>
      </c>
    </row>
    <row r="23" spans="3:7" ht="15">
      <c r="C23" s="5" t="s">
        <v>22</v>
      </c>
      <c r="D23" s="5"/>
      <c r="E23" s="8">
        <v>255</v>
      </c>
      <c r="F23" s="8">
        <v>700</v>
      </c>
      <c r="G23" s="8">
        <v>1200</v>
      </c>
    </row>
  </sheetData>
  <mergeCells count="25">
    <mergeCell ref="A3:I3"/>
    <mergeCell ref="A13:B13"/>
    <mergeCell ref="A14:B14"/>
    <mergeCell ref="A15:B15"/>
    <mergeCell ref="A16:B16"/>
    <mergeCell ref="C16:D16"/>
    <mergeCell ref="A8:B8"/>
    <mergeCell ref="A9:B9"/>
    <mergeCell ref="C5:D5"/>
    <mergeCell ref="C6:D6"/>
    <mergeCell ref="C7:D7"/>
    <mergeCell ref="C8:D8"/>
    <mergeCell ref="C9:D9"/>
    <mergeCell ref="A4:B4"/>
    <mergeCell ref="C4:D4"/>
    <mergeCell ref="A12:B12"/>
    <mergeCell ref="A5:B5"/>
    <mergeCell ref="A6:B6"/>
    <mergeCell ref="A7:B7"/>
    <mergeCell ref="A11:I11"/>
    <mergeCell ref="C18:G18"/>
    <mergeCell ref="C12:D12"/>
    <mergeCell ref="C14:D14"/>
    <mergeCell ref="C13:D13"/>
    <mergeCell ref="C15:D15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4"/>
  <sheetViews>
    <sheetView workbookViewId="0" topLeftCell="A1">
      <selection activeCell="A35" sqref="A35"/>
    </sheetView>
  </sheetViews>
  <sheetFormatPr defaultColWidth="9.140625" defaultRowHeight="15"/>
  <cols>
    <col min="5" max="5" width="14.421875" style="0" bestFit="1" customWidth="1"/>
    <col min="6" max="6" width="12.8515625" style="0" bestFit="1" customWidth="1"/>
    <col min="7" max="7" width="14.57421875" style="0" bestFit="1" customWidth="1"/>
  </cols>
  <sheetData>
    <row r="4" spans="1:7" ht="23.25">
      <c r="A4" s="30" t="s">
        <v>32</v>
      </c>
      <c r="B4" s="30"/>
      <c r="C4" s="30"/>
      <c r="D4" s="30"/>
      <c r="E4" s="30"/>
      <c r="F4" s="30"/>
      <c r="G4" s="30"/>
    </row>
    <row r="5" spans="1:7" ht="21">
      <c r="A5" s="31" t="s">
        <v>0</v>
      </c>
      <c r="B5" s="31"/>
      <c r="C5" s="31"/>
      <c r="D5" s="10" t="s">
        <v>1</v>
      </c>
      <c r="E5" s="10" t="s">
        <v>27</v>
      </c>
      <c r="F5" s="10" t="s">
        <v>23</v>
      </c>
      <c r="G5" s="10" t="s">
        <v>7</v>
      </c>
    </row>
    <row r="6" spans="1:7" ht="15">
      <c r="A6" s="33" t="s">
        <v>26</v>
      </c>
      <c r="B6" s="34"/>
      <c r="C6" s="35"/>
      <c r="D6" s="5" t="s">
        <v>25</v>
      </c>
      <c r="E6" s="8">
        <v>200</v>
      </c>
      <c r="F6" s="8">
        <v>1200</v>
      </c>
      <c r="G6" s="8">
        <v>2400</v>
      </c>
    </row>
    <row r="7" spans="1:7" ht="15">
      <c r="A7" s="32" t="s">
        <v>28</v>
      </c>
      <c r="B7" s="32"/>
      <c r="C7" s="32"/>
      <c r="D7" s="32"/>
      <c r="E7" s="32"/>
      <c r="F7" s="32"/>
      <c r="G7" s="32"/>
    </row>
    <row r="8" spans="1:7" ht="15">
      <c r="A8" s="33" t="s">
        <v>19</v>
      </c>
      <c r="B8" s="34"/>
      <c r="C8" s="35"/>
      <c r="D8" s="5" t="s">
        <v>29</v>
      </c>
      <c r="E8" s="8">
        <v>500</v>
      </c>
      <c r="F8" s="8">
        <v>3000</v>
      </c>
      <c r="G8" s="8">
        <v>6000</v>
      </c>
    </row>
    <row r="9" spans="1:7" ht="15">
      <c r="A9" s="33"/>
      <c r="B9" s="34"/>
      <c r="C9" s="35"/>
      <c r="D9" s="5" t="s">
        <v>30</v>
      </c>
      <c r="E9" s="8">
        <v>1000</v>
      </c>
      <c r="F9" s="8">
        <v>6000</v>
      </c>
      <c r="G9" s="8">
        <v>12000</v>
      </c>
    </row>
    <row r="10" spans="1:7" ht="15">
      <c r="A10" s="32" t="s">
        <v>31</v>
      </c>
      <c r="B10" s="32"/>
      <c r="C10" s="32"/>
      <c r="D10" s="32"/>
      <c r="E10" s="32"/>
      <c r="F10" s="32"/>
      <c r="G10" s="32"/>
    </row>
    <row r="12" spans="1:9" ht="23.25">
      <c r="A12" s="27" t="s">
        <v>18</v>
      </c>
      <c r="B12" s="27"/>
      <c r="C12" s="27"/>
      <c r="D12" s="27"/>
      <c r="E12" s="27"/>
      <c r="F12" s="27"/>
      <c r="G12" s="27"/>
      <c r="H12" s="14"/>
      <c r="I12" s="14"/>
    </row>
    <row r="13" spans="1:9" ht="18.75">
      <c r="A13" s="29" t="s">
        <v>0</v>
      </c>
      <c r="B13" s="29"/>
      <c r="C13" s="29" t="s">
        <v>1</v>
      </c>
      <c r="D13" s="29"/>
      <c r="E13" s="1" t="s">
        <v>4</v>
      </c>
      <c r="F13" s="1" t="s">
        <v>5</v>
      </c>
      <c r="G13" s="1" t="s">
        <v>7</v>
      </c>
      <c r="H13" s="11"/>
      <c r="I13" s="12"/>
    </row>
    <row r="14" spans="1:9" ht="15">
      <c r="A14" s="26" t="s">
        <v>2</v>
      </c>
      <c r="B14" s="26"/>
      <c r="C14" s="26"/>
      <c r="D14" s="26"/>
      <c r="E14" s="4"/>
      <c r="F14" s="4"/>
      <c r="G14" s="3">
        <v>19800</v>
      </c>
      <c r="H14" s="11"/>
      <c r="I14" s="13"/>
    </row>
    <row r="15" spans="1:9" ht="15">
      <c r="A15" s="26" t="s">
        <v>8</v>
      </c>
      <c r="B15" s="26"/>
      <c r="C15" s="26" t="s">
        <v>15</v>
      </c>
      <c r="D15" s="26"/>
      <c r="E15" s="3">
        <v>495</v>
      </c>
      <c r="F15" s="3">
        <v>860</v>
      </c>
      <c r="G15" s="3">
        <v>2500</v>
      </c>
      <c r="H15" s="11"/>
      <c r="I15" s="13"/>
    </row>
    <row r="16" spans="1:9" ht="15">
      <c r="A16" s="26" t="s">
        <v>10</v>
      </c>
      <c r="B16" s="26"/>
      <c r="C16" s="26" t="s">
        <v>16</v>
      </c>
      <c r="D16" s="26"/>
      <c r="E16" s="3">
        <v>395</v>
      </c>
      <c r="F16" s="3">
        <v>1200</v>
      </c>
      <c r="G16" s="3">
        <v>2000</v>
      </c>
      <c r="H16" s="11"/>
      <c r="I16" s="13"/>
    </row>
    <row r="17" spans="1:9" ht="15">
      <c r="A17" s="26" t="s">
        <v>12</v>
      </c>
      <c r="B17" s="26"/>
      <c r="C17" s="26" t="s">
        <v>17</v>
      </c>
      <c r="D17" s="26"/>
      <c r="E17" s="3">
        <v>330</v>
      </c>
      <c r="F17" s="3">
        <v>1000</v>
      </c>
      <c r="G17" s="3">
        <v>1800</v>
      </c>
      <c r="H17" s="11"/>
      <c r="I17" s="13"/>
    </row>
    <row r="19" spans="3:7" ht="23.25">
      <c r="C19" s="28" t="s">
        <v>24</v>
      </c>
      <c r="D19" s="28"/>
      <c r="E19" s="28"/>
      <c r="F19" s="28"/>
      <c r="G19" s="28"/>
    </row>
    <row r="20" spans="3:7" ht="15">
      <c r="C20" s="36" t="s">
        <v>0</v>
      </c>
      <c r="D20" s="37"/>
      <c r="E20" s="16" t="s">
        <v>4</v>
      </c>
      <c r="F20" s="16" t="s">
        <v>23</v>
      </c>
      <c r="G20" s="16" t="s">
        <v>7</v>
      </c>
    </row>
    <row r="21" spans="3:7" ht="15">
      <c r="C21" s="26" t="s">
        <v>19</v>
      </c>
      <c r="D21" s="26"/>
      <c r="E21" s="7"/>
      <c r="F21" s="6"/>
      <c r="G21" s="8">
        <v>13800</v>
      </c>
    </row>
    <row r="22" spans="3:7" ht="15">
      <c r="C22" s="26" t="s">
        <v>33</v>
      </c>
      <c r="D22" s="26"/>
      <c r="E22" s="8">
        <v>95</v>
      </c>
      <c r="F22" s="8">
        <v>0</v>
      </c>
      <c r="G22" s="8">
        <v>100</v>
      </c>
    </row>
    <row r="23" spans="3:7" ht="15">
      <c r="C23" s="11"/>
      <c r="D23" s="11"/>
      <c r="E23" s="15"/>
      <c r="F23" s="15"/>
      <c r="G23" s="15"/>
    </row>
    <row r="24" spans="3:7" ht="15">
      <c r="C24" s="11"/>
      <c r="D24" s="11"/>
      <c r="E24" s="15"/>
      <c r="F24" s="15"/>
      <c r="G24" s="15"/>
    </row>
  </sheetData>
  <mergeCells count="22">
    <mergeCell ref="C19:G19"/>
    <mergeCell ref="C22:D22"/>
    <mergeCell ref="C21:D21"/>
    <mergeCell ref="C20:D20"/>
    <mergeCell ref="A16:B16"/>
    <mergeCell ref="C16:D16"/>
    <mergeCell ref="A17:B17"/>
    <mergeCell ref="C17:D17"/>
    <mergeCell ref="A14:B14"/>
    <mergeCell ref="C14:D14"/>
    <mergeCell ref="A15:B15"/>
    <mergeCell ref="C15:D15"/>
    <mergeCell ref="A4:G4"/>
    <mergeCell ref="A5:C5"/>
    <mergeCell ref="A7:G7"/>
    <mergeCell ref="A10:G10"/>
    <mergeCell ref="A12:G12"/>
    <mergeCell ref="A6:C6"/>
    <mergeCell ref="A8:C8"/>
    <mergeCell ref="A9:C9"/>
    <mergeCell ref="A13:B13"/>
    <mergeCell ref="C13:D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J39" sqref="J39"/>
    </sheetView>
  </sheetViews>
  <sheetFormatPr defaultColWidth="9.140625" defaultRowHeight="15"/>
  <cols>
    <col min="3" max="3" width="11.8515625" style="0" bestFit="1" customWidth="1"/>
  </cols>
  <sheetData>
    <row r="2" spans="1:9" ht="31.5">
      <c r="A2" s="44" t="s">
        <v>42</v>
      </c>
      <c r="B2" s="44"/>
      <c r="C2" s="44"/>
      <c r="D2" s="44"/>
      <c r="E2" s="44"/>
      <c r="F2" s="44"/>
      <c r="G2" s="44"/>
      <c r="H2" s="44"/>
      <c r="I2" s="44"/>
    </row>
    <row r="3" spans="1:8" ht="21.75" customHeight="1">
      <c r="A3" s="18"/>
      <c r="B3" s="18"/>
      <c r="C3" s="45" t="s">
        <v>45</v>
      </c>
      <c r="D3" s="45"/>
      <c r="E3" s="45"/>
      <c r="F3" s="45"/>
      <c r="G3" s="45"/>
      <c r="H3" s="18"/>
    </row>
    <row r="4" spans="1:8" ht="21.75" customHeight="1">
      <c r="A4" s="18"/>
      <c r="B4" s="18"/>
      <c r="C4" s="46" t="s">
        <v>46</v>
      </c>
      <c r="D4" s="46"/>
      <c r="E4" s="46"/>
      <c r="F4" s="46"/>
      <c r="G4" s="46"/>
      <c r="H4" s="18"/>
    </row>
    <row r="5" spans="1:8" ht="13.5" customHeight="1">
      <c r="A5" s="18"/>
      <c r="B5" s="18"/>
      <c r="C5" s="19"/>
      <c r="D5" s="19"/>
      <c r="E5" s="19"/>
      <c r="F5" s="19"/>
      <c r="G5" s="19"/>
      <c r="H5" s="18"/>
    </row>
    <row r="7" spans="1:9" ht="23.25">
      <c r="A7" s="47" t="s">
        <v>34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38"/>
      <c r="B8" s="39"/>
      <c r="C8" s="39"/>
      <c r="D8" s="39"/>
      <c r="E8" s="39"/>
      <c r="F8" s="39"/>
      <c r="G8" s="39"/>
      <c r="H8" s="39"/>
      <c r="I8" s="40"/>
    </row>
    <row r="9" spans="1:9" ht="15">
      <c r="A9" s="17" t="s">
        <v>35</v>
      </c>
      <c r="B9" s="17" t="s">
        <v>37</v>
      </c>
      <c r="C9" s="17" t="s">
        <v>7</v>
      </c>
      <c r="D9" s="3">
        <v>19800</v>
      </c>
      <c r="E9" s="33" t="s">
        <v>36</v>
      </c>
      <c r="F9" s="34"/>
      <c r="G9" s="34"/>
      <c r="H9" s="34"/>
      <c r="I9" s="35"/>
    </row>
    <row r="10" spans="1:9" ht="15">
      <c r="A10" s="38"/>
      <c r="B10" s="39"/>
      <c r="C10" s="39"/>
      <c r="D10" s="39"/>
      <c r="E10" s="39"/>
      <c r="F10" s="39"/>
      <c r="G10" s="39"/>
      <c r="H10" s="39"/>
      <c r="I10" s="40"/>
    </row>
    <row r="11" spans="1:9" ht="23.25">
      <c r="A11" s="41" t="s">
        <v>14</v>
      </c>
      <c r="B11" s="42"/>
      <c r="C11" s="42"/>
      <c r="D11" s="42"/>
      <c r="E11" s="42"/>
      <c r="F11" s="42"/>
      <c r="G11" s="42"/>
      <c r="H11" s="42"/>
      <c r="I11" s="43"/>
    </row>
    <row r="12" spans="1:9" ht="15.75" customHeight="1">
      <c r="A12" s="48" t="s">
        <v>38</v>
      </c>
      <c r="B12" s="49"/>
      <c r="C12" s="49"/>
      <c r="D12" s="49"/>
      <c r="E12" s="49"/>
      <c r="F12" s="49"/>
      <c r="G12" s="49"/>
      <c r="H12" s="49"/>
      <c r="I12" s="50"/>
    </row>
    <row r="13" spans="1:9" ht="15">
      <c r="A13" s="17" t="s">
        <v>19</v>
      </c>
      <c r="B13" s="17" t="s">
        <v>30</v>
      </c>
      <c r="C13" s="17" t="s">
        <v>7</v>
      </c>
      <c r="D13" s="3">
        <v>14400</v>
      </c>
      <c r="E13" s="33"/>
      <c r="F13" s="34"/>
      <c r="G13" s="34"/>
      <c r="H13" s="34"/>
      <c r="I13" s="35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5"/>
    </row>
    <row r="15" spans="1:9" ht="23.25">
      <c r="A15" s="41" t="s">
        <v>32</v>
      </c>
      <c r="B15" s="42"/>
      <c r="C15" s="42"/>
      <c r="D15" s="42"/>
      <c r="E15" s="42"/>
      <c r="F15" s="42"/>
      <c r="G15" s="42"/>
      <c r="H15" s="42"/>
      <c r="I15" s="43"/>
    </row>
    <row r="16" spans="1:9" ht="18.75">
      <c r="A16" s="48" t="s">
        <v>39</v>
      </c>
      <c r="B16" s="49"/>
      <c r="C16" s="49"/>
      <c r="D16" s="49"/>
      <c r="E16" s="49"/>
      <c r="F16" s="49"/>
      <c r="G16" s="49"/>
      <c r="H16" s="49"/>
      <c r="I16" s="50"/>
    </row>
    <row r="17" spans="1:9" ht="15">
      <c r="A17" s="17" t="s">
        <v>19</v>
      </c>
      <c r="B17" s="17" t="s">
        <v>29</v>
      </c>
      <c r="C17" s="17" t="s">
        <v>7</v>
      </c>
      <c r="D17" s="3">
        <v>6000</v>
      </c>
      <c r="E17" s="33"/>
      <c r="F17" s="34"/>
      <c r="G17" s="34"/>
      <c r="H17" s="34"/>
      <c r="I17" s="35"/>
    </row>
    <row r="18" spans="1:9" ht="15">
      <c r="A18" s="38"/>
      <c r="B18" s="39"/>
      <c r="C18" s="39"/>
      <c r="D18" s="39"/>
      <c r="E18" s="39"/>
      <c r="F18" s="39"/>
      <c r="G18" s="39"/>
      <c r="H18" s="39"/>
      <c r="I18" s="40"/>
    </row>
    <row r="19" spans="1:9" ht="23.25">
      <c r="A19" s="41" t="s">
        <v>40</v>
      </c>
      <c r="B19" s="42"/>
      <c r="C19" s="42"/>
      <c r="D19" s="42"/>
      <c r="E19" s="42"/>
      <c r="F19" s="42"/>
      <c r="G19" s="42"/>
      <c r="H19" s="42"/>
      <c r="I19" s="43"/>
    </row>
    <row r="20" spans="1:9" ht="18.75">
      <c r="A20" s="48" t="s">
        <v>41</v>
      </c>
      <c r="B20" s="49"/>
      <c r="C20" s="49"/>
      <c r="D20" s="49"/>
      <c r="E20" s="49"/>
      <c r="F20" s="49"/>
      <c r="G20" s="49"/>
      <c r="H20" s="49"/>
      <c r="I20" s="50"/>
    </row>
    <row r="21" spans="1:9" ht="15">
      <c r="A21" s="17" t="s">
        <v>35</v>
      </c>
      <c r="B21" s="17" t="s">
        <v>37</v>
      </c>
      <c r="C21" s="17" t="s">
        <v>7</v>
      </c>
      <c r="D21" s="3">
        <v>4000</v>
      </c>
      <c r="E21" s="33"/>
      <c r="F21" s="34"/>
      <c r="G21" s="34"/>
      <c r="H21" s="34"/>
      <c r="I21" s="35"/>
    </row>
    <row r="22" spans="1:9" ht="1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23.25">
      <c r="A23" s="47" t="s">
        <v>43</v>
      </c>
      <c r="B23" s="47"/>
      <c r="C23" s="47"/>
      <c r="D23" s="47"/>
      <c r="E23" s="47"/>
      <c r="F23" s="47"/>
      <c r="G23" s="47"/>
      <c r="H23" s="47"/>
      <c r="I23" s="47"/>
    </row>
    <row r="24" spans="1:9" ht="18.75">
      <c r="A24" s="48" t="s">
        <v>44</v>
      </c>
      <c r="B24" s="49"/>
      <c r="C24" s="49"/>
      <c r="D24" s="49"/>
      <c r="E24" s="49"/>
      <c r="F24" s="49"/>
      <c r="G24" s="49"/>
      <c r="H24" s="49"/>
      <c r="I24" s="50"/>
    </row>
    <row r="25" spans="1:9" ht="15">
      <c r="A25" s="17" t="s">
        <v>19</v>
      </c>
      <c r="B25" s="17"/>
      <c r="C25" s="17" t="s">
        <v>7</v>
      </c>
      <c r="D25" s="3">
        <v>15000</v>
      </c>
      <c r="E25" s="33"/>
      <c r="F25" s="34"/>
      <c r="G25" s="34"/>
      <c r="H25" s="34"/>
      <c r="I25" s="35"/>
    </row>
  </sheetData>
  <mergeCells count="22">
    <mergeCell ref="E25:I25"/>
    <mergeCell ref="A2:I2"/>
    <mergeCell ref="C3:G3"/>
    <mergeCell ref="C4:G4"/>
    <mergeCell ref="A22:I22"/>
    <mergeCell ref="A23:I23"/>
    <mergeCell ref="A24:I24"/>
    <mergeCell ref="E13:I13"/>
    <mergeCell ref="E17:I17"/>
    <mergeCell ref="E21:I21"/>
    <mergeCell ref="A16:I16"/>
    <mergeCell ref="A20:I20"/>
    <mergeCell ref="E9:I9"/>
    <mergeCell ref="A8:I8"/>
    <mergeCell ref="A7:I7"/>
    <mergeCell ref="A12:I12"/>
    <mergeCell ref="A10:I10"/>
    <mergeCell ref="A14:I14"/>
    <mergeCell ref="A18:I18"/>
    <mergeCell ref="A19:I19"/>
    <mergeCell ref="A15:I15"/>
    <mergeCell ref="A11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I4" sqref="I4:J4"/>
    </sheetView>
  </sheetViews>
  <sheetFormatPr defaultColWidth="9.140625" defaultRowHeight="15"/>
  <cols>
    <col min="2" max="2" width="7.8515625" style="0" customWidth="1"/>
    <col min="3" max="3" width="7.140625" style="0" customWidth="1"/>
    <col min="4" max="4" width="1.57421875" style="0" customWidth="1"/>
    <col min="6" max="6" width="12.421875" style="0" customWidth="1"/>
    <col min="8" max="8" width="13.00390625" style="0" customWidth="1"/>
    <col min="10" max="10" width="13.421875" style="0" customWidth="1"/>
    <col min="11" max="11" width="10.00390625" style="0" customWidth="1"/>
    <col min="12" max="12" width="14.28125" style="0" customWidth="1"/>
    <col min="14" max="14" width="8.28125" style="0" customWidth="1"/>
  </cols>
  <sheetData>
    <row r="1" spans="1:16" ht="1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4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28.5" customHeight="1">
      <c r="A4" s="77" t="s">
        <v>0</v>
      </c>
      <c r="B4" s="77"/>
      <c r="C4" s="77"/>
      <c r="D4" s="20"/>
      <c r="E4" s="78" t="s">
        <v>49</v>
      </c>
      <c r="F4" s="78"/>
      <c r="G4" s="78" t="s">
        <v>50</v>
      </c>
      <c r="H4" s="78"/>
      <c r="I4" s="65" t="s">
        <v>51</v>
      </c>
      <c r="J4" s="65"/>
      <c r="K4" s="65" t="s">
        <v>50</v>
      </c>
      <c r="L4" s="65"/>
      <c r="M4" s="79" t="s">
        <v>55</v>
      </c>
      <c r="N4" s="79"/>
      <c r="O4" s="79"/>
      <c r="P4" s="79"/>
    </row>
    <row r="5" spans="1:16" ht="20.1" customHeight="1">
      <c r="A5" s="57" t="s">
        <v>48</v>
      </c>
      <c r="B5" s="57"/>
      <c r="C5" s="57"/>
      <c r="D5" s="5"/>
      <c r="E5" s="81">
        <v>19800</v>
      </c>
      <c r="F5" s="82"/>
      <c r="G5" s="81">
        <v>59400</v>
      </c>
      <c r="H5" s="82"/>
      <c r="I5" s="83">
        <v>12500</v>
      </c>
      <c r="J5" s="83"/>
      <c r="K5" s="66">
        <f>I5*3</f>
        <v>37500</v>
      </c>
      <c r="L5" s="67"/>
      <c r="M5" s="80">
        <f>G5-K5</f>
        <v>21900</v>
      </c>
      <c r="N5" s="80"/>
      <c r="O5" s="80"/>
      <c r="P5" s="80"/>
    </row>
    <row r="6" spans="1:16" ht="17.25" customHeight="1">
      <c r="A6" s="63" t="s">
        <v>77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7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30" customHeight="1">
      <c r="A8" s="36" t="s">
        <v>0</v>
      </c>
      <c r="B8" s="74"/>
      <c r="C8" s="37"/>
      <c r="D8" s="16"/>
      <c r="E8" s="73" t="s">
        <v>76</v>
      </c>
      <c r="F8" s="73"/>
      <c r="G8" s="73" t="s">
        <v>75</v>
      </c>
      <c r="H8" s="73"/>
      <c r="I8" s="68" t="s">
        <v>52</v>
      </c>
      <c r="J8" s="68"/>
      <c r="K8" s="68" t="s">
        <v>74</v>
      </c>
      <c r="L8" s="68"/>
      <c r="M8" s="72" t="s">
        <v>56</v>
      </c>
      <c r="N8" s="72"/>
      <c r="O8" s="72" t="s">
        <v>57</v>
      </c>
      <c r="P8" s="72"/>
    </row>
    <row r="9" spans="1:16" ht="20.1" customHeight="1">
      <c r="A9" s="62" t="s">
        <v>53</v>
      </c>
      <c r="B9" s="62"/>
      <c r="C9" s="62"/>
      <c r="D9" s="21"/>
      <c r="E9" s="58">
        <v>1200</v>
      </c>
      <c r="F9" s="59"/>
      <c r="G9" s="58">
        <v>2000</v>
      </c>
      <c r="H9" s="59"/>
      <c r="I9" s="60">
        <v>900</v>
      </c>
      <c r="J9" s="61"/>
      <c r="K9" s="60">
        <v>1200</v>
      </c>
      <c r="L9" s="61"/>
      <c r="M9" s="51">
        <f>E9-I9</f>
        <v>300</v>
      </c>
      <c r="N9" s="52"/>
      <c r="O9" s="51">
        <f>G9-K9</f>
        <v>800</v>
      </c>
      <c r="P9" s="52"/>
    </row>
    <row r="10" spans="1:16" ht="20.1" customHeight="1">
      <c r="A10" s="62" t="s">
        <v>54</v>
      </c>
      <c r="B10" s="62"/>
      <c r="C10" s="62"/>
      <c r="D10" s="21"/>
      <c r="E10" s="58">
        <v>1500</v>
      </c>
      <c r="F10" s="59"/>
      <c r="G10" s="58">
        <v>2500</v>
      </c>
      <c r="H10" s="59"/>
      <c r="I10" s="60">
        <v>1200</v>
      </c>
      <c r="J10" s="61"/>
      <c r="K10" s="60">
        <v>1800</v>
      </c>
      <c r="L10" s="61"/>
      <c r="M10" s="51">
        <f>E10-I10</f>
        <v>300</v>
      </c>
      <c r="N10" s="52"/>
      <c r="O10" s="51">
        <f>G10-K10</f>
        <v>700</v>
      </c>
      <c r="P10" s="52"/>
    </row>
    <row r="11" spans="1:16" ht="20.1" customHeight="1">
      <c r="A11" s="62" t="s">
        <v>58</v>
      </c>
      <c r="B11" s="62"/>
      <c r="C11" s="62"/>
      <c r="D11" s="21"/>
      <c r="E11" s="58">
        <v>1000</v>
      </c>
      <c r="F11" s="59"/>
      <c r="G11" s="58">
        <v>1800</v>
      </c>
      <c r="H11" s="59"/>
      <c r="I11" s="60">
        <v>750</v>
      </c>
      <c r="J11" s="61"/>
      <c r="K11" s="60">
        <v>1200</v>
      </c>
      <c r="L11" s="61"/>
      <c r="M11" s="51">
        <f>E11-I11</f>
        <v>250</v>
      </c>
      <c r="N11" s="52"/>
      <c r="O11" s="51">
        <f>G11-K11</f>
        <v>600</v>
      </c>
      <c r="P11" s="52"/>
    </row>
    <row r="12" spans="1:16" ht="20.1" customHeight="1">
      <c r="A12" s="62" t="s">
        <v>59</v>
      </c>
      <c r="B12" s="62"/>
      <c r="C12" s="62"/>
      <c r="D12" s="21"/>
      <c r="E12" s="58">
        <v>1380</v>
      </c>
      <c r="F12" s="59"/>
      <c r="G12" s="58">
        <v>2400</v>
      </c>
      <c r="H12" s="59"/>
      <c r="I12" s="60">
        <v>900</v>
      </c>
      <c r="J12" s="61"/>
      <c r="K12" s="60">
        <v>1500</v>
      </c>
      <c r="L12" s="61"/>
      <c r="M12" s="51">
        <f>E12-I12</f>
        <v>480</v>
      </c>
      <c r="N12" s="52"/>
      <c r="O12" s="51">
        <f>G12-K12</f>
        <v>900</v>
      </c>
      <c r="P12" s="52"/>
    </row>
    <row r="13" spans="1:16" ht="21" customHeight="1">
      <c r="A13" s="69" t="s">
        <v>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21.75" customHeight="1">
      <c r="A14" s="54" t="s">
        <v>61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ht="25.5" customHeight="1">
      <c r="A15" s="26" t="s">
        <v>62</v>
      </c>
      <c r="B15" s="26"/>
      <c r="C15" s="26"/>
      <c r="D15" s="5"/>
      <c r="E15" s="58">
        <v>385</v>
      </c>
      <c r="F15" s="59"/>
      <c r="G15" s="58">
        <v>670</v>
      </c>
      <c r="H15" s="59"/>
      <c r="I15" s="60">
        <v>300</v>
      </c>
      <c r="J15" s="61"/>
      <c r="K15" s="60">
        <v>540</v>
      </c>
      <c r="L15" s="61"/>
      <c r="M15" s="51">
        <f>E15-I15</f>
        <v>85</v>
      </c>
      <c r="N15" s="52"/>
      <c r="O15" s="51">
        <f>G15-K15</f>
        <v>130</v>
      </c>
      <c r="P15" s="52"/>
    </row>
    <row r="16" spans="1:16" ht="20.1" customHeight="1">
      <c r="A16" s="26" t="s">
        <v>63</v>
      </c>
      <c r="B16" s="26"/>
      <c r="C16" s="26"/>
      <c r="D16" s="5"/>
      <c r="E16" s="58">
        <v>161</v>
      </c>
      <c r="F16" s="59"/>
      <c r="G16" s="58">
        <v>280</v>
      </c>
      <c r="H16" s="59"/>
      <c r="I16" s="60">
        <v>150</v>
      </c>
      <c r="J16" s="61"/>
      <c r="K16" s="60">
        <v>240</v>
      </c>
      <c r="L16" s="61"/>
      <c r="M16" s="51">
        <f>E16-I16</f>
        <v>11</v>
      </c>
      <c r="N16" s="52"/>
      <c r="O16" s="51">
        <f>G16-K16</f>
        <v>40</v>
      </c>
      <c r="P16" s="52"/>
    </row>
    <row r="17" spans="1:16" ht="20.1" customHeight="1">
      <c r="A17" s="26" t="s">
        <v>64</v>
      </c>
      <c r="B17" s="26"/>
      <c r="C17" s="26"/>
      <c r="D17" s="5"/>
      <c r="E17" s="58">
        <v>403</v>
      </c>
      <c r="F17" s="59"/>
      <c r="G17" s="58">
        <v>702</v>
      </c>
      <c r="H17" s="59"/>
      <c r="I17" s="60">
        <v>330</v>
      </c>
      <c r="J17" s="61"/>
      <c r="K17" s="60">
        <v>600</v>
      </c>
      <c r="L17" s="61"/>
      <c r="M17" s="51">
        <f aca="true" t="shared" si="0" ref="M17:M22">E17-I17</f>
        <v>73</v>
      </c>
      <c r="N17" s="52"/>
      <c r="O17" s="51">
        <f aca="true" t="shared" si="1" ref="O17:O22">G17-K17</f>
        <v>102</v>
      </c>
      <c r="P17" s="52"/>
    </row>
    <row r="18" spans="1:16" ht="20.1" customHeight="1">
      <c r="A18" s="26" t="s">
        <v>65</v>
      </c>
      <c r="B18" s="26"/>
      <c r="C18" s="26"/>
      <c r="D18" s="5"/>
      <c r="E18" s="58">
        <v>270</v>
      </c>
      <c r="F18" s="59"/>
      <c r="G18" s="58">
        <v>470</v>
      </c>
      <c r="H18" s="59"/>
      <c r="I18" s="60">
        <v>240</v>
      </c>
      <c r="J18" s="61"/>
      <c r="K18" s="60">
        <v>420</v>
      </c>
      <c r="L18" s="61"/>
      <c r="M18" s="51">
        <f t="shared" si="0"/>
        <v>30</v>
      </c>
      <c r="N18" s="52"/>
      <c r="O18" s="51">
        <f t="shared" si="1"/>
        <v>50</v>
      </c>
      <c r="P18" s="52"/>
    </row>
    <row r="19" spans="1:16" ht="20.1" customHeight="1">
      <c r="A19" s="26" t="s">
        <v>66</v>
      </c>
      <c r="B19" s="26"/>
      <c r="C19" s="26"/>
      <c r="D19" s="5"/>
      <c r="E19" s="58">
        <v>329</v>
      </c>
      <c r="F19" s="59"/>
      <c r="G19" s="58">
        <v>572</v>
      </c>
      <c r="H19" s="59"/>
      <c r="I19" s="60">
        <v>282</v>
      </c>
      <c r="J19" s="61"/>
      <c r="K19" s="60">
        <v>504</v>
      </c>
      <c r="L19" s="61"/>
      <c r="M19" s="51">
        <f t="shared" si="0"/>
        <v>47</v>
      </c>
      <c r="N19" s="52"/>
      <c r="O19" s="51">
        <f t="shared" si="1"/>
        <v>68</v>
      </c>
      <c r="P19" s="52"/>
    </row>
    <row r="20" spans="1:16" ht="20.1" customHeight="1">
      <c r="A20" s="26" t="s">
        <v>67</v>
      </c>
      <c r="B20" s="26"/>
      <c r="C20" s="26"/>
      <c r="D20" s="5"/>
      <c r="E20" s="58">
        <v>403</v>
      </c>
      <c r="F20" s="59"/>
      <c r="G20" s="58">
        <v>702</v>
      </c>
      <c r="H20" s="59"/>
      <c r="I20" s="60">
        <v>360</v>
      </c>
      <c r="J20" s="61"/>
      <c r="K20" s="60">
        <v>660</v>
      </c>
      <c r="L20" s="61"/>
      <c r="M20" s="51">
        <f t="shared" si="0"/>
        <v>43</v>
      </c>
      <c r="N20" s="52"/>
      <c r="O20" s="51">
        <f t="shared" si="1"/>
        <v>42</v>
      </c>
      <c r="P20" s="52"/>
    </row>
    <row r="21" spans="1:16" ht="20.1" customHeight="1">
      <c r="A21" s="26" t="s">
        <v>68</v>
      </c>
      <c r="B21" s="26"/>
      <c r="C21" s="26"/>
      <c r="D21" s="5"/>
      <c r="E21" s="58">
        <v>422</v>
      </c>
      <c r="F21" s="59"/>
      <c r="G21" s="58">
        <v>734</v>
      </c>
      <c r="H21" s="59"/>
      <c r="I21" s="60">
        <v>390</v>
      </c>
      <c r="J21" s="61"/>
      <c r="K21" s="60">
        <v>722</v>
      </c>
      <c r="L21" s="61"/>
      <c r="M21" s="51">
        <f t="shared" si="0"/>
        <v>32</v>
      </c>
      <c r="N21" s="52"/>
      <c r="O21" s="51">
        <f t="shared" si="1"/>
        <v>12</v>
      </c>
      <c r="P21" s="52"/>
    </row>
    <row r="22" spans="1:16" ht="20.1" customHeight="1">
      <c r="A22" s="26" t="s">
        <v>69</v>
      </c>
      <c r="B22" s="26"/>
      <c r="C22" s="26"/>
      <c r="D22" s="5"/>
      <c r="E22" s="58">
        <v>271</v>
      </c>
      <c r="F22" s="59"/>
      <c r="G22" s="58">
        <v>471</v>
      </c>
      <c r="H22" s="59"/>
      <c r="I22" s="60">
        <v>240</v>
      </c>
      <c r="J22" s="61"/>
      <c r="K22" s="60">
        <v>420</v>
      </c>
      <c r="L22" s="61"/>
      <c r="M22" s="51">
        <f t="shared" si="0"/>
        <v>31</v>
      </c>
      <c r="N22" s="52"/>
      <c r="O22" s="51">
        <f t="shared" si="1"/>
        <v>51</v>
      </c>
      <c r="P22" s="52"/>
    </row>
    <row r="23" spans="1:16" ht="23.25" customHeight="1">
      <c r="A23" s="54" t="s">
        <v>70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6" ht="20.1" customHeight="1">
      <c r="A24" s="57" t="s">
        <v>71</v>
      </c>
      <c r="B24" s="57"/>
      <c r="C24" s="57"/>
      <c r="D24" s="5"/>
      <c r="E24" s="58">
        <v>1380</v>
      </c>
      <c r="F24" s="59"/>
      <c r="G24" s="58">
        <v>2400</v>
      </c>
      <c r="H24" s="59"/>
      <c r="I24" s="60">
        <v>900</v>
      </c>
      <c r="J24" s="61"/>
      <c r="K24" s="60">
        <v>1500</v>
      </c>
      <c r="L24" s="61"/>
      <c r="M24" s="51">
        <f>E24-I24</f>
        <v>480</v>
      </c>
      <c r="N24" s="52"/>
      <c r="O24" s="51">
        <f>G24-K24</f>
        <v>900</v>
      </c>
      <c r="P24" s="52"/>
    </row>
    <row r="25" spans="1:16" ht="20.1" customHeight="1">
      <c r="A25" s="57" t="s">
        <v>72</v>
      </c>
      <c r="B25" s="57"/>
      <c r="C25" s="57"/>
      <c r="D25" s="5"/>
      <c r="E25" s="58">
        <v>1150</v>
      </c>
      <c r="F25" s="59"/>
      <c r="G25" s="58">
        <v>2000</v>
      </c>
      <c r="H25" s="59"/>
      <c r="I25" s="60">
        <v>900</v>
      </c>
      <c r="J25" s="61"/>
      <c r="K25" s="60">
        <v>1500</v>
      </c>
      <c r="L25" s="61"/>
      <c r="M25" s="51">
        <f>E25-I25</f>
        <v>250</v>
      </c>
      <c r="N25" s="52"/>
      <c r="O25" s="51">
        <f>G25-K25</f>
        <v>500</v>
      </c>
      <c r="P25" s="52"/>
    </row>
    <row r="26" spans="1:16" ht="24.75" customHeight="1">
      <c r="A26" s="53" t="s">
        <v>73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0.1" customHeight="1">
      <c r="A27" s="22"/>
      <c r="B27" s="22"/>
      <c r="C27" s="22"/>
      <c r="D27" s="11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</row>
    <row r="28" spans="1:16" ht="20.1" customHeight="1">
      <c r="A28" s="24"/>
      <c r="B28" s="24"/>
      <c r="C28" s="24"/>
      <c r="D28" s="11"/>
      <c r="E28" s="24"/>
      <c r="F28" s="24"/>
      <c r="G28" s="24"/>
      <c r="H28" s="24"/>
      <c r="I28" s="24"/>
      <c r="J28" s="24"/>
      <c r="K28" s="24"/>
      <c r="L28" s="24"/>
      <c r="M28" s="25"/>
      <c r="N28" s="25"/>
      <c r="O28" s="25"/>
      <c r="P28" s="25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</sheetData>
  <mergeCells count="123">
    <mergeCell ref="A1:P3"/>
    <mergeCell ref="A4:C4"/>
    <mergeCell ref="E4:F4"/>
    <mergeCell ref="G4:H4"/>
    <mergeCell ref="I4:J4"/>
    <mergeCell ref="M4:P4"/>
    <mergeCell ref="M5:P5"/>
    <mergeCell ref="A5:C5"/>
    <mergeCell ref="E5:F5"/>
    <mergeCell ref="G5:H5"/>
    <mergeCell ref="I5:J5"/>
    <mergeCell ref="E8:F8"/>
    <mergeCell ref="G8:H8"/>
    <mergeCell ref="I8:J8"/>
    <mergeCell ref="M8:N8"/>
    <mergeCell ref="A8:C8"/>
    <mergeCell ref="A9:C9"/>
    <mergeCell ref="E9:F9"/>
    <mergeCell ref="G9:H9"/>
    <mergeCell ref="I9:J9"/>
    <mergeCell ref="M9:N9"/>
    <mergeCell ref="A18:C18"/>
    <mergeCell ref="E18:F18"/>
    <mergeCell ref="G18:H18"/>
    <mergeCell ref="I18:J18"/>
    <mergeCell ref="M18:N18"/>
    <mergeCell ref="A15:C15"/>
    <mergeCell ref="E15:F15"/>
    <mergeCell ref="G15:H15"/>
    <mergeCell ref="I15:J15"/>
    <mergeCell ref="M15:N15"/>
    <mergeCell ref="A16:C16"/>
    <mergeCell ref="E16:F16"/>
    <mergeCell ref="G16:H16"/>
    <mergeCell ref="I16:J16"/>
    <mergeCell ref="M16:N16"/>
    <mergeCell ref="A22:C22"/>
    <mergeCell ref="E22:F22"/>
    <mergeCell ref="G22:H22"/>
    <mergeCell ref="I22:J22"/>
    <mergeCell ref="M22:N22"/>
    <mergeCell ref="A19:C19"/>
    <mergeCell ref="E19:F19"/>
    <mergeCell ref="G19:H19"/>
    <mergeCell ref="I19:J19"/>
    <mergeCell ref="M19:N19"/>
    <mergeCell ref="A20:C20"/>
    <mergeCell ref="E20:F20"/>
    <mergeCell ref="G20:H20"/>
    <mergeCell ref="I20:J20"/>
    <mergeCell ref="M20:N20"/>
    <mergeCell ref="A6:P7"/>
    <mergeCell ref="K25:L25"/>
    <mergeCell ref="K4:L4"/>
    <mergeCell ref="K5:L5"/>
    <mergeCell ref="K19:L19"/>
    <mergeCell ref="K20:L20"/>
    <mergeCell ref="K21:L21"/>
    <mergeCell ref="K22:L22"/>
    <mergeCell ref="K24:L24"/>
    <mergeCell ref="K15:L15"/>
    <mergeCell ref="K16:L16"/>
    <mergeCell ref="K17:L17"/>
    <mergeCell ref="K18:L18"/>
    <mergeCell ref="K8:L8"/>
    <mergeCell ref="K9:L9"/>
    <mergeCell ref="K10:L10"/>
    <mergeCell ref="K11:L11"/>
    <mergeCell ref="K12:L12"/>
    <mergeCell ref="O15:P15"/>
    <mergeCell ref="O16:P16"/>
    <mergeCell ref="O17:P17"/>
    <mergeCell ref="A13:P13"/>
    <mergeCell ref="A14:P14"/>
    <mergeCell ref="O8:P8"/>
    <mergeCell ref="O9:P9"/>
    <mergeCell ref="O10:P10"/>
    <mergeCell ref="O11:P11"/>
    <mergeCell ref="O12:P12"/>
    <mergeCell ref="A17:C17"/>
    <mergeCell ref="E17:F17"/>
    <mergeCell ref="G17:H17"/>
    <mergeCell ref="I17:J17"/>
    <mergeCell ref="M17:N17"/>
    <mergeCell ref="A12:C12"/>
    <mergeCell ref="E12:F12"/>
    <mergeCell ref="G12:H12"/>
    <mergeCell ref="I12:J12"/>
    <mergeCell ref="M12:N12"/>
    <mergeCell ref="A10:C10"/>
    <mergeCell ref="E10:F10"/>
    <mergeCell ref="G10:H10"/>
    <mergeCell ref="I10:J10"/>
    <mergeCell ref="M10:N10"/>
    <mergeCell ref="A11:C11"/>
    <mergeCell ref="E11:F11"/>
    <mergeCell ref="G11:H11"/>
    <mergeCell ref="I11:J11"/>
    <mergeCell ref="M11:N11"/>
    <mergeCell ref="O24:P24"/>
    <mergeCell ref="O25:P25"/>
    <mergeCell ref="A26:P26"/>
    <mergeCell ref="O18:P18"/>
    <mergeCell ref="O19:P19"/>
    <mergeCell ref="O20:P20"/>
    <mergeCell ref="O21:P21"/>
    <mergeCell ref="O22:P22"/>
    <mergeCell ref="A23:P23"/>
    <mergeCell ref="A25:C25"/>
    <mergeCell ref="E25:F25"/>
    <mergeCell ref="G25:H25"/>
    <mergeCell ref="I25:J25"/>
    <mergeCell ref="M25:N25"/>
    <mergeCell ref="A24:C24"/>
    <mergeCell ref="E24:F24"/>
    <mergeCell ref="G24:H24"/>
    <mergeCell ref="I24:J24"/>
    <mergeCell ref="M24:N24"/>
    <mergeCell ref="A21:C21"/>
    <mergeCell ref="E21:F21"/>
    <mergeCell ref="G21:H21"/>
    <mergeCell ref="I21:J21"/>
    <mergeCell ref="M21:N21"/>
  </mergeCells>
  <printOptions/>
  <pageMargins left="0.2" right="0.2" top="0.75" bottom="0.2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R16" sqref="R16"/>
    </sheetView>
  </sheetViews>
  <sheetFormatPr defaultColWidth="9.140625" defaultRowHeight="15"/>
  <cols>
    <col min="2" max="2" width="7.8515625" style="0" customWidth="1"/>
    <col min="3" max="3" width="7.140625" style="0" customWidth="1"/>
    <col min="4" max="4" width="1.57421875" style="0" customWidth="1"/>
    <col min="6" max="6" width="12.421875" style="0" customWidth="1"/>
    <col min="8" max="8" width="13.00390625" style="0" customWidth="1"/>
    <col min="10" max="10" width="13.421875" style="0" customWidth="1"/>
    <col min="11" max="11" width="10.00390625" style="0" customWidth="1"/>
    <col min="12" max="12" width="14.28125" style="0" customWidth="1"/>
    <col min="14" max="14" width="8.28125" style="0" customWidth="1"/>
  </cols>
  <sheetData>
    <row r="1" spans="1:16" ht="1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4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28.5" customHeight="1">
      <c r="A4" s="85" t="s">
        <v>0</v>
      </c>
      <c r="B4" s="85"/>
      <c r="C4" s="85"/>
      <c r="D4" s="86"/>
      <c r="E4" s="87" t="s">
        <v>49</v>
      </c>
      <c r="F4" s="87"/>
      <c r="G4" s="87" t="s">
        <v>50</v>
      </c>
      <c r="H4" s="87"/>
      <c r="I4" s="88" t="s">
        <v>78</v>
      </c>
      <c r="J4" s="88"/>
      <c r="K4" s="88" t="s">
        <v>50</v>
      </c>
      <c r="L4" s="88"/>
      <c r="M4" s="89" t="s">
        <v>55</v>
      </c>
      <c r="N4" s="89"/>
      <c r="O4" s="89"/>
      <c r="P4" s="89"/>
    </row>
    <row r="5" spans="1:16" ht="20.1" customHeight="1">
      <c r="A5" s="84" t="s">
        <v>48</v>
      </c>
      <c r="B5" s="84"/>
      <c r="C5" s="84"/>
      <c r="D5" s="90"/>
      <c r="E5" s="91">
        <v>19800</v>
      </c>
      <c r="F5" s="92"/>
      <c r="G5" s="91">
        <v>59400</v>
      </c>
      <c r="H5" s="92"/>
      <c r="I5" s="93">
        <v>13860</v>
      </c>
      <c r="J5" s="93"/>
      <c r="K5" s="94">
        <f>I5*3</f>
        <v>41580</v>
      </c>
      <c r="L5" s="95"/>
      <c r="M5" s="96">
        <f>G5-K5</f>
        <v>17820</v>
      </c>
      <c r="N5" s="96"/>
      <c r="O5" s="96"/>
      <c r="P5" s="96"/>
    </row>
    <row r="6" spans="1:16" ht="17.25" customHeight="1">
      <c r="A6" s="97" t="s">
        <v>77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7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30" customHeight="1">
      <c r="A8" s="99" t="s">
        <v>0</v>
      </c>
      <c r="B8" s="100"/>
      <c r="C8" s="101"/>
      <c r="D8" s="102"/>
      <c r="E8" s="103" t="s">
        <v>76</v>
      </c>
      <c r="F8" s="103"/>
      <c r="G8" s="122" t="s">
        <v>75</v>
      </c>
      <c r="H8" s="123"/>
      <c r="I8" s="104" t="s">
        <v>80</v>
      </c>
      <c r="J8" s="104"/>
      <c r="K8" s="104" t="s">
        <v>79</v>
      </c>
      <c r="L8" s="104"/>
      <c r="M8" s="105" t="s">
        <v>56</v>
      </c>
      <c r="N8" s="105"/>
      <c r="O8" s="105" t="s">
        <v>57</v>
      </c>
      <c r="P8" s="105"/>
    </row>
    <row r="9" spans="1:16" ht="20.1" customHeight="1">
      <c r="A9" s="106" t="s">
        <v>53</v>
      </c>
      <c r="B9" s="106"/>
      <c r="C9" s="106"/>
      <c r="D9" s="107"/>
      <c r="E9" s="108">
        <v>1200</v>
      </c>
      <c r="F9" s="109"/>
      <c r="G9" s="108">
        <v>2000</v>
      </c>
      <c r="H9" s="109"/>
      <c r="I9" s="110">
        <f>E9*30%-E9</f>
        <v>-840</v>
      </c>
      <c r="J9" s="111"/>
      <c r="K9" s="110">
        <f>G9*30%-G9</f>
        <v>-1400</v>
      </c>
      <c r="L9" s="111"/>
      <c r="M9" s="112">
        <v>360</v>
      </c>
      <c r="N9" s="113"/>
      <c r="O9" s="112">
        <v>600</v>
      </c>
      <c r="P9" s="113"/>
    </row>
    <row r="10" spans="1:16" ht="20.1" customHeight="1">
      <c r="A10" s="106" t="s">
        <v>54</v>
      </c>
      <c r="B10" s="106"/>
      <c r="C10" s="106"/>
      <c r="D10" s="107"/>
      <c r="E10" s="108">
        <v>1500</v>
      </c>
      <c r="F10" s="109"/>
      <c r="G10" s="108">
        <v>2500</v>
      </c>
      <c r="H10" s="109"/>
      <c r="I10" s="110">
        <f aca="true" t="shared" si="0" ref="I10:I12">E10*30%-E10</f>
        <v>-1050</v>
      </c>
      <c r="J10" s="111"/>
      <c r="K10" s="110">
        <f aca="true" t="shared" si="1" ref="K10:K12">G10*30%-G10</f>
        <v>-1750</v>
      </c>
      <c r="L10" s="111"/>
      <c r="M10" s="112">
        <v>450</v>
      </c>
      <c r="N10" s="113"/>
      <c r="O10" s="112">
        <v>750</v>
      </c>
      <c r="P10" s="113"/>
    </row>
    <row r="11" spans="1:16" ht="20.1" customHeight="1">
      <c r="A11" s="106" t="s">
        <v>58</v>
      </c>
      <c r="B11" s="106"/>
      <c r="C11" s="106"/>
      <c r="D11" s="107"/>
      <c r="E11" s="108">
        <v>1000</v>
      </c>
      <c r="F11" s="109"/>
      <c r="G11" s="108">
        <v>1800</v>
      </c>
      <c r="H11" s="109"/>
      <c r="I11" s="110">
        <f t="shared" si="0"/>
        <v>-700</v>
      </c>
      <c r="J11" s="111"/>
      <c r="K11" s="110">
        <f t="shared" si="1"/>
        <v>-1260</v>
      </c>
      <c r="L11" s="111"/>
      <c r="M11" s="112">
        <v>300</v>
      </c>
      <c r="N11" s="113"/>
      <c r="O11" s="112">
        <v>540</v>
      </c>
      <c r="P11" s="113"/>
    </row>
    <row r="12" spans="1:16" ht="20.1" customHeight="1">
      <c r="A12" s="106" t="s">
        <v>59</v>
      </c>
      <c r="B12" s="106"/>
      <c r="C12" s="106"/>
      <c r="D12" s="107"/>
      <c r="E12" s="108">
        <v>1380</v>
      </c>
      <c r="F12" s="109"/>
      <c r="G12" s="108">
        <v>2400</v>
      </c>
      <c r="H12" s="109"/>
      <c r="I12" s="110">
        <f t="shared" si="0"/>
        <v>-966</v>
      </c>
      <c r="J12" s="111"/>
      <c r="K12" s="110">
        <f t="shared" si="1"/>
        <v>-1680</v>
      </c>
      <c r="L12" s="111"/>
      <c r="M12" s="112">
        <v>414</v>
      </c>
      <c r="N12" s="113"/>
      <c r="O12" s="112">
        <v>720</v>
      </c>
      <c r="P12" s="113"/>
    </row>
    <row r="13" spans="1:16" ht="21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1:16" ht="21.75" customHeight="1">
      <c r="A14" s="117" t="s">
        <v>61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</row>
    <row r="15" spans="1:16" ht="25.5" customHeight="1">
      <c r="A15" s="120" t="s">
        <v>62</v>
      </c>
      <c r="B15" s="120"/>
      <c r="C15" s="120"/>
      <c r="D15" s="90"/>
      <c r="E15" s="108">
        <v>385</v>
      </c>
      <c r="F15" s="109"/>
      <c r="G15" s="108">
        <v>670</v>
      </c>
      <c r="H15" s="109"/>
      <c r="I15" s="110">
        <f>E15*30%-E15</f>
        <v>-269.5</v>
      </c>
      <c r="J15" s="111"/>
      <c r="K15" s="110">
        <f>G15*30%-G15</f>
        <v>-469</v>
      </c>
      <c r="L15" s="111"/>
      <c r="M15" s="112">
        <v>115</v>
      </c>
      <c r="N15" s="113"/>
      <c r="O15" s="112">
        <v>201</v>
      </c>
      <c r="P15" s="113"/>
    </row>
    <row r="16" spans="1:16" ht="20.1" customHeight="1">
      <c r="A16" s="120" t="s">
        <v>63</v>
      </c>
      <c r="B16" s="120"/>
      <c r="C16" s="120"/>
      <c r="D16" s="90"/>
      <c r="E16" s="108">
        <v>161</v>
      </c>
      <c r="F16" s="109"/>
      <c r="G16" s="108">
        <v>280</v>
      </c>
      <c r="H16" s="109"/>
      <c r="I16" s="110">
        <f aca="true" t="shared" si="2" ref="I16:I22">E16*30%-E16</f>
        <v>-112.7</v>
      </c>
      <c r="J16" s="111"/>
      <c r="K16" s="110">
        <f aca="true" t="shared" si="3" ref="K16:K22">G16*30%-G16</f>
        <v>-196</v>
      </c>
      <c r="L16" s="111"/>
      <c r="M16" s="112">
        <v>48</v>
      </c>
      <c r="N16" s="113"/>
      <c r="O16" s="112">
        <v>84</v>
      </c>
      <c r="P16" s="113"/>
    </row>
    <row r="17" spans="1:16" ht="20.1" customHeight="1">
      <c r="A17" s="120" t="s">
        <v>64</v>
      </c>
      <c r="B17" s="120"/>
      <c r="C17" s="120"/>
      <c r="D17" s="90"/>
      <c r="E17" s="108">
        <v>403</v>
      </c>
      <c r="F17" s="109"/>
      <c r="G17" s="108">
        <v>702</v>
      </c>
      <c r="H17" s="109"/>
      <c r="I17" s="110">
        <f t="shared" si="2"/>
        <v>-282.1</v>
      </c>
      <c r="J17" s="111"/>
      <c r="K17" s="110">
        <f t="shared" si="3"/>
        <v>-491.4</v>
      </c>
      <c r="L17" s="111"/>
      <c r="M17" s="112">
        <v>121</v>
      </c>
      <c r="N17" s="113"/>
      <c r="O17" s="112">
        <v>211</v>
      </c>
      <c r="P17" s="113"/>
    </row>
    <row r="18" spans="1:16" ht="20.1" customHeight="1">
      <c r="A18" s="120" t="s">
        <v>65</v>
      </c>
      <c r="B18" s="120"/>
      <c r="C18" s="120"/>
      <c r="D18" s="90"/>
      <c r="E18" s="108">
        <v>270</v>
      </c>
      <c r="F18" s="109"/>
      <c r="G18" s="108">
        <v>470</v>
      </c>
      <c r="H18" s="109"/>
      <c r="I18" s="110">
        <f t="shared" si="2"/>
        <v>-189</v>
      </c>
      <c r="J18" s="111"/>
      <c r="K18" s="110">
        <f t="shared" si="3"/>
        <v>-329</v>
      </c>
      <c r="L18" s="111"/>
      <c r="M18" s="112">
        <v>81</v>
      </c>
      <c r="N18" s="113"/>
      <c r="O18" s="112">
        <v>141</v>
      </c>
      <c r="P18" s="113"/>
    </row>
    <row r="19" spans="1:16" ht="20.1" customHeight="1">
      <c r="A19" s="120" t="s">
        <v>66</v>
      </c>
      <c r="B19" s="120"/>
      <c r="C19" s="120"/>
      <c r="D19" s="90"/>
      <c r="E19" s="108">
        <v>329</v>
      </c>
      <c r="F19" s="109"/>
      <c r="G19" s="108">
        <v>572</v>
      </c>
      <c r="H19" s="109"/>
      <c r="I19" s="110">
        <f t="shared" si="2"/>
        <v>-230.3</v>
      </c>
      <c r="J19" s="111"/>
      <c r="K19" s="110">
        <f t="shared" si="3"/>
        <v>-400.4</v>
      </c>
      <c r="L19" s="111"/>
      <c r="M19" s="112">
        <v>99</v>
      </c>
      <c r="N19" s="113"/>
      <c r="O19" s="112">
        <v>172</v>
      </c>
      <c r="P19" s="113"/>
    </row>
    <row r="20" spans="1:16" ht="20.1" customHeight="1">
      <c r="A20" s="120" t="s">
        <v>67</v>
      </c>
      <c r="B20" s="120"/>
      <c r="C20" s="120"/>
      <c r="D20" s="90"/>
      <c r="E20" s="108">
        <v>403</v>
      </c>
      <c r="F20" s="109"/>
      <c r="G20" s="108">
        <v>702</v>
      </c>
      <c r="H20" s="109"/>
      <c r="I20" s="110">
        <f t="shared" si="2"/>
        <v>-282.1</v>
      </c>
      <c r="J20" s="111"/>
      <c r="K20" s="110">
        <f t="shared" si="3"/>
        <v>-491.4</v>
      </c>
      <c r="L20" s="111"/>
      <c r="M20" s="112">
        <v>121</v>
      </c>
      <c r="N20" s="113"/>
      <c r="O20" s="112">
        <v>211</v>
      </c>
      <c r="P20" s="113"/>
    </row>
    <row r="21" spans="1:16" ht="20.1" customHeight="1">
      <c r="A21" s="120" t="s">
        <v>68</v>
      </c>
      <c r="B21" s="120"/>
      <c r="C21" s="120"/>
      <c r="D21" s="90"/>
      <c r="E21" s="108">
        <v>422</v>
      </c>
      <c r="F21" s="109"/>
      <c r="G21" s="108">
        <v>734</v>
      </c>
      <c r="H21" s="109"/>
      <c r="I21" s="110">
        <f t="shared" si="2"/>
        <v>-295.4</v>
      </c>
      <c r="J21" s="111"/>
      <c r="K21" s="110">
        <f t="shared" si="3"/>
        <v>-513.8</v>
      </c>
      <c r="L21" s="111"/>
      <c r="M21" s="112">
        <v>127</v>
      </c>
      <c r="N21" s="113"/>
      <c r="O21" s="112">
        <v>220</v>
      </c>
      <c r="P21" s="113"/>
    </row>
    <row r="22" spans="1:16" ht="20.1" customHeight="1">
      <c r="A22" s="120" t="s">
        <v>69</v>
      </c>
      <c r="B22" s="120"/>
      <c r="C22" s="120"/>
      <c r="D22" s="90"/>
      <c r="E22" s="108">
        <v>271</v>
      </c>
      <c r="F22" s="109"/>
      <c r="G22" s="108">
        <v>471</v>
      </c>
      <c r="H22" s="109"/>
      <c r="I22" s="110">
        <f t="shared" si="2"/>
        <v>-189.7</v>
      </c>
      <c r="J22" s="111"/>
      <c r="K22" s="110">
        <f t="shared" si="3"/>
        <v>-329.70000000000005</v>
      </c>
      <c r="L22" s="111"/>
      <c r="M22" s="112">
        <v>81</v>
      </c>
      <c r="N22" s="113"/>
      <c r="O22" s="112">
        <v>141</v>
      </c>
      <c r="P22" s="113"/>
    </row>
    <row r="23" spans="1:16" ht="23.25" customHeight="1">
      <c r="A23" s="117" t="s">
        <v>70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</row>
    <row r="24" spans="1:16" ht="20.1" customHeight="1">
      <c r="A24" s="84" t="s">
        <v>71</v>
      </c>
      <c r="B24" s="84"/>
      <c r="C24" s="84"/>
      <c r="D24" s="90"/>
      <c r="E24" s="108">
        <v>1380</v>
      </c>
      <c r="F24" s="109"/>
      <c r="G24" s="108">
        <v>2400</v>
      </c>
      <c r="H24" s="109"/>
      <c r="I24" s="110">
        <f>E24*30%-E24</f>
        <v>-966</v>
      </c>
      <c r="J24" s="111"/>
      <c r="K24" s="110">
        <f>G24*30%-G24</f>
        <v>-1680</v>
      </c>
      <c r="L24" s="111"/>
      <c r="M24" s="112">
        <v>414</v>
      </c>
      <c r="N24" s="113"/>
      <c r="O24" s="112">
        <v>720</v>
      </c>
      <c r="P24" s="113"/>
    </row>
    <row r="25" spans="1:16" ht="20.1" customHeight="1">
      <c r="A25" s="84" t="s">
        <v>72</v>
      </c>
      <c r="B25" s="84"/>
      <c r="C25" s="84"/>
      <c r="D25" s="90"/>
      <c r="E25" s="108">
        <v>1150</v>
      </c>
      <c r="F25" s="109"/>
      <c r="G25" s="108">
        <v>2000</v>
      </c>
      <c r="H25" s="109"/>
      <c r="I25" s="110">
        <f>E25*30%-E25</f>
        <v>-805</v>
      </c>
      <c r="J25" s="111"/>
      <c r="K25" s="110">
        <f>G25*30%-G25</f>
        <v>-1400</v>
      </c>
      <c r="L25" s="111"/>
      <c r="M25" s="112">
        <v>345</v>
      </c>
      <c r="N25" s="113"/>
      <c r="O25" s="112">
        <v>600</v>
      </c>
      <c r="P25" s="113"/>
    </row>
    <row r="26" spans="1:16" ht="24.75" customHeight="1">
      <c r="A26" s="121" t="s">
        <v>73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16" ht="20.1" customHeight="1">
      <c r="A27" s="22"/>
      <c r="B27" s="22"/>
      <c r="C27" s="22"/>
      <c r="D27" s="11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</row>
    <row r="28" spans="1:16" ht="20.1" customHeight="1">
      <c r="A28" s="24"/>
      <c r="B28" s="24"/>
      <c r="C28" s="24"/>
      <c r="D28" s="11"/>
      <c r="E28" s="24"/>
      <c r="F28" s="24"/>
      <c r="G28" s="24"/>
      <c r="H28" s="24"/>
      <c r="I28" s="24"/>
      <c r="J28" s="24"/>
      <c r="K28" s="24"/>
      <c r="L28" s="24"/>
      <c r="M28" s="25"/>
      <c r="N28" s="25"/>
      <c r="O28" s="25"/>
      <c r="P28" s="25"/>
    </row>
    <row r="29" spans="1:1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</sheetData>
  <mergeCells count="123">
    <mergeCell ref="O25:P25"/>
    <mergeCell ref="A26:P26"/>
    <mergeCell ref="A25:C25"/>
    <mergeCell ref="E25:F25"/>
    <mergeCell ref="G25:H25"/>
    <mergeCell ref="I25:J25"/>
    <mergeCell ref="K25:L25"/>
    <mergeCell ref="M25:N25"/>
    <mergeCell ref="O22:P22"/>
    <mergeCell ref="A23:P23"/>
    <mergeCell ref="A24:C24"/>
    <mergeCell ref="E24:F24"/>
    <mergeCell ref="G24:H24"/>
    <mergeCell ref="I24:J24"/>
    <mergeCell ref="K24:L24"/>
    <mergeCell ref="M24:N24"/>
    <mergeCell ref="O24:P24"/>
    <mergeCell ref="A22:C22"/>
    <mergeCell ref="E22:F22"/>
    <mergeCell ref="G22:H22"/>
    <mergeCell ref="I22:J22"/>
    <mergeCell ref="K22:L22"/>
    <mergeCell ref="M22:N22"/>
    <mergeCell ref="O20:P20"/>
    <mergeCell ref="A21:C21"/>
    <mergeCell ref="E21:F21"/>
    <mergeCell ref="G21:H21"/>
    <mergeCell ref="I21:J21"/>
    <mergeCell ref="K21:L21"/>
    <mergeCell ref="M21:N21"/>
    <mergeCell ref="O21:P21"/>
    <mergeCell ref="A20:C20"/>
    <mergeCell ref="E20:F20"/>
    <mergeCell ref="G20:H20"/>
    <mergeCell ref="I20:J20"/>
    <mergeCell ref="K20:L20"/>
    <mergeCell ref="M20:N20"/>
    <mergeCell ref="O18:P18"/>
    <mergeCell ref="A19:C19"/>
    <mergeCell ref="E19:F19"/>
    <mergeCell ref="G19:H19"/>
    <mergeCell ref="I19:J19"/>
    <mergeCell ref="K19:L19"/>
    <mergeCell ref="M19:N19"/>
    <mergeCell ref="O19:P19"/>
    <mergeCell ref="A18:C18"/>
    <mergeCell ref="E18:F18"/>
    <mergeCell ref="G18:H18"/>
    <mergeCell ref="I18:J18"/>
    <mergeCell ref="K18:L18"/>
    <mergeCell ref="M18:N18"/>
    <mergeCell ref="O16:P16"/>
    <mergeCell ref="A17:C17"/>
    <mergeCell ref="E17:F17"/>
    <mergeCell ref="G17:H17"/>
    <mergeCell ref="I17:J17"/>
    <mergeCell ref="K17:L17"/>
    <mergeCell ref="M17:N17"/>
    <mergeCell ref="O17:P17"/>
    <mergeCell ref="A16:C16"/>
    <mergeCell ref="E16:F16"/>
    <mergeCell ref="G16:H16"/>
    <mergeCell ref="I16:J16"/>
    <mergeCell ref="K16:L16"/>
    <mergeCell ref="M16:N16"/>
    <mergeCell ref="A13:P13"/>
    <mergeCell ref="A14:P14"/>
    <mergeCell ref="A15:C15"/>
    <mergeCell ref="E15:F15"/>
    <mergeCell ref="G15:H15"/>
    <mergeCell ref="I15:J15"/>
    <mergeCell ref="K15:L15"/>
    <mergeCell ref="M15:N15"/>
    <mergeCell ref="O15:P15"/>
    <mergeCell ref="O11:P11"/>
    <mergeCell ref="A12:C12"/>
    <mergeCell ref="E12:F12"/>
    <mergeCell ref="G12:H12"/>
    <mergeCell ref="I12:J12"/>
    <mergeCell ref="K12:L12"/>
    <mergeCell ref="M12:N12"/>
    <mergeCell ref="O12:P12"/>
    <mergeCell ref="A11:C11"/>
    <mergeCell ref="E11:F11"/>
    <mergeCell ref="G11:H11"/>
    <mergeCell ref="I11:J11"/>
    <mergeCell ref="K11:L11"/>
    <mergeCell ref="M11:N11"/>
    <mergeCell ref="O9:P9"/>
    <mergeCell ref="A10:C10"/>
    <mergeCell ref="E10:F10"/>
    <mergeCell ref="G10:H10"/>
    <mergeCell ref="I10:J10"/>
    <mergeCell ref="K10:L10"/>
    <mergeCell ref="M10:N10"/>
    <mergeCell ref="O10:P10"/>
    <mergeCell ref="A9:C9"/>
    <mergeCell ref="E9:F9"/>
    <mergeCell ref="G9:H9"/>
    <mergeCell ref="I9:J9"/>
    <mergeCell ref="K9:L9"/>
    <mergeCell ref="M9:N9"/>
    <mergeCell ref="A6:P7"/>
    <mergeCell ref="A8:C8"/>
    <mergeCell ref="E8:F8"/>
    <mergeCell ref="G8:H8"/>
    <mergeCell ref="I8:J8"/>
    <mergeCell ref="K8:L8"/>
    <mergeCell ref="M8:N8"/>
    <mergeCell ref="O8:P8"/>
    <mergeCell ref="A5:C5"/>
    <mergeCell ref="E5:F5"/>
    <mergeCell ref="G5:H5"/>
    <mergeCell ref="I5:J5"/>
    <mergeCell ref="K5:L5"/>
    <mergeCell ref="M5:P5"/>
    <mergeCell ref="A1:P3"/>
    <mergeCell ref="A4:C4"/>
    <mergeCell ref="E4:F4"/>
    <mergeCell ref="G4:H4"/>
    <mergeCell ref="I4:J4"/>
    <mergeCell ref="K4:L4"/>
    <mergeCell ref="M4:P4"/>
  </mergeCells>
  <printOptions/>
  <pageMargins left="0.2" right="0.2" top="0.7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tdbutler</dc:creator>
  <cp:keywords/>
  <dc:description/>
  <cp:lastModifiedBy>tdbutler</cp:lastModifiedBy>
  <cp:lastPrinted>2008-10-28T14:34:17Z</cp:lastPrinted>
  <dcterms:created xsi:type="dcterms:W3CDTF">2008-10-13T21:39:36Z</dcterms:created>
  <dcterms:modified xsi:type="dcterms:W3CDTF">2008-10-28T17:21:44Z</dcterms:modified>
  <cp:category/>
  <cp:version/>
  <cp:contentType/>
  <cp:contentStatus/>
</cp:coreProperties>
</file>